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esktop/"/>
    </mc:Choice>
  </mc:AlternateContent>
  <xr:revisionPtr revIDLastSave="0" documentId="13_ncr:1_{428D2F74-B452-1D42-B183-F92613BD80EB}" xr6:coauthVersionLast="47" xr6:coauthVersionMax="47" xr10:uidLastSave="{00000000-0000-0000-0000-000000000000}"/>
  <bookViews>
    <workbookView xWindow="28880" yWindow="5140" windowWidth="25440" windowHeight="14780" activeTab="1" xr2:uid="{547240C2-4957-E14E-9C7F-02609EAAD6C0}"/>
  </bookViews>
  <sheets>
    <sheet name="Figure 6A_6B" sheetId="1" r:id="rId1"/>
    <sheet name="Figure 6E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E12" i="3"/>
  <c r="F12" i="3"/>
  <c r="G12" i="3"/>
  <c r="H12" i="3"/>
  <c r="I12" i="3"/>
  <c r="D13" i="3"/>
  <c r="E13" i="3"/>
  <c r="F13" i="3"/>
  <c r="G13" i="3"/>
  <c r="H13" i="3"/>
  <c r="I13" i="3"/>
  <c r="C13" i="3"/>
  <c r="C12" i="3"/>
  <c r="J15" i="1" l="1"/>
  <c r="K15" i="1"/>
  <c r="J16" i="1"/>
  <c r="K16" i="1"/>
  <c r="I16" i="1"/>
  <c r="I15" i="1"/>
  <c r="K6" i="1"/>
  <c r="K7" i="1"/>
  <c r="K8" i="1"/>
  <c r="K9" i="1"/>
  <c r="K10" i="1"/>
  <c r="K11" i="1"/>
  <c r="K12" i="1"/>
  <c r="K13" i="1"/>
  <c r="K14" i="1"/>
  <c r="K5" i="1"/>
</calcChain>
</file>

<file path=xl/sharedStrings.xml><?xml version="1.0" encoding="utf-8"?>
<sst xmlns="http://schemas.openxmlformats.org/spreadsheetml/2006/main" count="23" uniqueCount="17">
  <si>
    <t>Figure 6A</t>
  </si>
  <si>
    <t>Time (hr)</t>
  </si>
  <si>
    <t>Ca</t>
  </si>
  <si>
    <t>AnnexinV</t>
  </si>
  <si>
    <t>mRuby3</t>
  </si>
  <si>
    <t>Figure 6B</t>
  </si>
  <si>
    <t>AVG</t>
  </si>
  <si>
    <t>SEM</t>
  </si>
  <si>
    <t>Delta. Time</t>
  </si>
  <si>
    <t>Figure 6E</t>
  </si>
  <si>
    <t>No cut</t>
  </si>
  <si>
    <t>Cut_4 hr</t>
  </si>
  <si>
    <t>Cut_4 hr_EGTA</t>
  </si>
  <si>
    <t>Cut_24 hr</t>
  </si>
  <si>
    <t>Cut_48 hr</t>
  </si>
  <si>
    <t>Wild-type</t>
  </si>
  <si>
    <t>SARM1KO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</si>
</sst>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2" borderId="3" xfId="0" applyFill="1" applyBorder="1"/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006F8-C95B-3848-9225-799FD5ED12E4}">
  <dimension ref="A2:K18"/>
  <sheetViews>
    <sheetView workbookViewId="0">
      <selection activeCell="A2" sqref="A2"/>
    </sheetView>
  </sheetViews>
  <sheetFormatPr baseColWidth="10" defaultRowHeight="16" x14ac:dyDescent="0.2"/>
  <cols>
    <col min="1" max="5" width="13.5" customWidth="1"/>
  </cols>
  <sheetData>
    <row r="2" spans="1:11" ht="20" x14ac:dyDescent="0.25">
      <c r="A2" s="1" t="s">
        <v>0</v>
      </c>
      <c r="I2" s="1" t="s">
        <v>5</v>
      </c>
    </row>
    <row r="4" spans="1:11" x14ac:dyDescent="0.2">
      <c r="B4" s="6" t="s">
        <v>1</v>
      </c>
      <c r="C4" s="7" t="s">
        <v>2</v>
      </c>
      <c r="D4" s="8" t="s">
        <v>3</v>
      </c>
      <c r="E4" s="9" t="s">
        <v>4</v>
      </c>
      <c r="I4" s="10" t="s">
        <v>2</v>
      </c>
      <c r="J4" s="11" t="s">
        <v>3</v>
      </c>
      <c r="K4" s="12" t="s">
        <v>8</v>
      </c>
    </row>
    <row r="5" spans="1:11" x14ac:dyDescent="0.2">
      <c r="B5" s="2">
        <v>0</v>
      </c>
      <c r="C5" s="3">
        <v>1</v>
      </c>
      <c r="D5" s="4">
        <v>1</v>
      </c>
      <c r="E5" s="5">
        <v>1</v>
      </c>
      <c r="I5" s="3">
        <v>3.9622199999999999</v>
      </c>
      <c r="J5" s="5">
        <v>4.29556</v>
      </c>
      <c r="K5" s="2">
        <f>J5-I5</f>
        <v>0.33334000000000019</v>
      </c>
    </row>
    <row r="6" spans="1:11" x14ac:dyDescent="0.2">
      <c r="B6" s="2">
        <v>0.27500000000000002</v>
      </c>
      <c r="C6" s="3">
        <v>1.1822900000000001</v>
      </c>
      <c r="D6" s="4">
        <v>1.09619</v>
      </c>
      <c r="E6" s="5">
        <v>1.0041</v>
      </c>
      <c r="I6" s="3">
        <v>3.5575399999999999</v>
      </c>
      <c r="J6" s="5">
        <v>3.9605999999999999</v>
      </c>
      <c r="K6" s="2">
        <f t="shared" ref="K6:K14" si="0">J6-I6</f>
        <v>0.40305999999999997</v>
      </c>
    </row>
    <row r="7" spans="1:11" x14ac:dyDescent="0.2">
      <c r="B7" s="2">
        <v>0.77500000000000002</v>
      </c>
      <c r="C7" s="3">
        <v>0.86598600000000003</v>
      </c>
      <c r="D7" s="4">
        <v>0.96092100000000003</v>
      </c>
      <c r="E7" s="5">
        <v>1.0205200000000001</v>
      </c>
      <c r="I7" s="3">
        <v>4.59056</v>
      </c>
      <c r="J7" s="5">
        <v>4.9238900000000001</v>
      </c>
      <c r="K7" s="2">
        <f t="shared" si="0"/>
        <v>0.33333000000000013</v>
      </c>
    </row>
    <row r="8" spans="1:11" x14ac:dyDescent="0.2">
      <c r="B8" s="2">
        <v>1.2749999999999999</v>
      </c>
      <c r="C8" s="3">
        <v>0.92936399999999997</v>
      </c>
      <c r="D8" s="4">
        <v>0.963588</v>
      </c>
      <c r="E8" s="5">
        <v>0.92684500000000003</v>
      </c>
      <c r="I8" s="3">
        <v>3.0905499999999999</v>
      </c>
      <c r="J8" s="5">
        <v>3.7572199999999998</v>
      </c>
      <c r="K8" s="2">
        <f t="shared" si="0"/>
        <v>0.66666999999999987</v>
      </c>
    </row>
    <row r="9" spans="1:11" x14ac:dyDescent="0.2">
      <c r="B9" s="2">
        <v>1.7749999999999999</v>
      </c>
      <c r="C9" s="3">
        <v>1.13872</v>
      </c>
      <c r="D9" s="4">
        <v>1.09558</v>
      </c>
      <c r="E9" s="5">
        <v>0.88993800000000001</v>
      </c>
      <c r="I9" s="3">
        <v>4.0704799999999999</v>
      </c>
      <c r="J9" s="5">
        <v>4.6705500000000004</v>
      </c>
      <c r="K9" s="2">
        <f t="shared" si="0"/>
        <v>0.60007000000000055</v>
      </c>
    </row>
    <row r="10" spans="1:11" x14ac:dyDescent="0.2">
      <c r="B10" s="2">
        <v>2.2749999999999999</v>
      </c>
      <c r="C10" s="3">
        <v>1.0407299999999999</v>
      </c>
      <c r="D10" s="4">
        <v>1.0934200000000001</v>
      </c>
      <c r="E10" s="5">
        <v>0.96785500000000002</v>
      </c>
      <c r="I10" s="3">
        <v>3.1778400000000002</v>
      </c>
      <c r="J10" s="5">
        <v>3.8444099999999999</v>
      </c>
      <c r="K10" s="2">
        <f t="shared" si="0"/>
        <v>0.66656999999999966</v>
      </c>
    </row>
    <row r="11" spans="1:11" x14ac:dyDescent="0.2">
      <c r="B11" s="2">
        <v>2.7749999999999999</v>
      </c>
      <c r="C11" s="3">
        <v>1.0042</v>
      </c>
      <c r="D11" s="4">
        <v>1.1816599999999999</v>
      </c>
      <c r="E11" s="5">
        <v>0.91453499999999999</v>
      </c>
      <c r="I11" s="3">
        <v>4.5191400000000002</v>
      </c>
      <c r="J11" s="5">
        <v>5.0191400000000002</v>
      </c>
      <c r="K11" s="2">
        <f t="shared" si="0"/>
        <v>0.5</v>
      </c>
    </row>
    <row r="12" spans="1:11" x14ac:dyDescent="0.2">
      <c r="B12" s="2">
        <v>3.2749999999999999</v>
      </c>
      <c r="C12" s="3">
        <v>1.0079499999999999</v>
      </c>
      <c r="D12" s="4">
        <v>1.1958299999999999</v>
      </c>
      <c r="E12" s="5">
        <v>0.92684500000000003</v>
      </c>
      <c r="I12" s="3">
        <v>5.1077500000000002</v>
      </c>
      <c r="J12" s="5">
        <v>5.6702500000000002</v>
      </c>
      <c r="K12" s="2">
        <f t="shared" si="0"/>
        <v>0.5625</v>
      </c>
    </row>
    <row r="13" spans="1:11" x14ac:dyDescent="0.2">
      <c r="B13" s="2">
        <v>3.7749999999999999</v>
      </c>
      <c r="C13" s="3">
        <v>1.0250300000000001</v>
      </c>
      <c r="D13" s="4">
        <v>1.2256800000000001</v>
      </c>
      <c r="E13" s="5">
        <v>0.92684500000000003</v>
      </c>
      <c r="I13" s="3">
        <v>3.5282300000000002</v>
      </c>
      <c r="J13" s="5">
        <v>4.0282299999999998</v>
      </c>
      <c r="K13" s="2">
        <f t="shared" si="0"/>
        <v>0.49999999999999956</v>
      </c>
    </row>
    <row r="14" spans="1:11" x14ac:dyDescent="0.2">
      <c r="B14" s="2">
        <v>4.2750000000000004</v>
      </c>
      <c r="C14" s="3">
        <v>1.1801200000000001</v>
      </c>
      <c r="D14" s="4">
        <v>1.17892</v>
      </c>
      <c r="E14" s="5">
        <v>0.98424599999999995</v>
      </c>
      <c r="I14" s="3">
        <v>5.0323799999999999</v>
      </c>
      <c r="J14" s="5">
        <v>5.5323900000000004</v>
      </c>
      <c r="K14" s="2">
        <f t="shared" si="0"/>
        <v>0.50001000000000051</v>
      </c>
    </row>
    <row r="15" spans="1:11" x14ac:dyDescent="0.2">
      <c r="B15" s="2">
        <v>4.7750000000000004</v>
      </c>
      <c r="C15" s="3">
        <v>4.2152399999999997</v>
      </c>
      <c r="D15" s="4">
        <v>1.1407099999999999</v>
      </c>
      <c r="E15" s="5">
        <v>0.98834999999999995</v>
      </c>
      <c r="H15" t="s">
        <v>6</v>
      </c>
      <c r="I15">
        <f>AVERAGE(I5:I14)</f>
        <v>4.063669</v>
      </c>
      <c r="J15">
        <f t="shared" ref="J15:K15" si="1">AVERAGE(J5:J14)</f>
        <v>4.5702239999999996</v>
      </c>
      <c r="K15">
        <f t="shared" si="1"/>
        <v>0.50655500000000009</v>
      </c>
    </row>
    <row r="16" spans="1:11" x14ac:dyDescent="0.2">
      <c r="B16" s="2">
        <v>5.2750000000000004</v>
      </c>
      <c r="C16" s="3">
        <v>4.7074999999999996</v>
      </c>
      <c r="D16" s="4">
        <v>1.88778</v>
      </c>
      <c r="E16" s="5">
        <v>0.930948</v>
      </c>
      <c r="H16" t="s">
        <v>7</v>
      </c>
      <c r="I16">
        <f>STDEV(I5:I14)/SQRT(10)</f>
        <v>0.23090227552629702</v>
      </c>
      <c r="J16">
        <f t="shared" ref="J16:K16" si="2">STDEV(J5:J14)/SQRT(10)</f>
        <v>0.22113625337334539</v>
      </c>
      <c r="K16">
        <f t="shared" si="2"/>
        <v>3.858134791867978E-2</v>
      </c>
    </row>
    <row r="17" spans="2:5" x14ac:dyDescent="0.2">
      <c r="B17" s="2">
        <v>5.7750000000000004</v>
      </c>
      <c r="C17" s="3">
        <v>4.5445500000000001</v>
      </c>
      <c r="D17" s="4">
        <v>5.7554999999999996</v>
      </c>
      <c r="E17" s="5">
        <v>1.02115</v>
      </c>
    </row>
    <row r="18" spans="2:5" x14ac:dyDescent="0.2">
      <c r="B18" s="2">
        <v>6.2750000000000004</v>
      </c>
      <c r="C18" s="3">
        <v>4.4764999999999997</v>
      </c>
      <c r="D18" s="4">
        <v>6.3249399999999998</v>
      </c>
      <c r="E18" s="5">
        <v>0.57546200000000003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58097-E953-9F41-BEBD-922E1C3ED31F}">
  <dimension ref="A2:I13"/>
  <sheetViews>
    <sheetView tabSelected="1" workbookViewId="0">
      <selection activeCell="G16" sqref="G16"/>
    </sheetView>
  </sheetViews>
  <sheetFormatPr baseColWidth="10" defaultRowHeight="16" x14ac:dyDescent="0.2"/>
  <cols>
    <col min="1" max="9" width="16.6640625" customWidth="1"/>
  </cols>
  <sheetData>
    <row r="2" spans="1:9" ht="20" x14ac:dyDescent="0.25">
      <c r="A2" s="1" t="s">
        <v>9</v>
      </c>
    </row>
    <row r="4" spans="1:9" x14ac:dyDescent="0.2">
      <c r="C4" s="13" t="s">
        <v>15</v>
      </c>
      <c r="D4" s="14"/>
      <c r="E4" s="15"/>
      <c r="F4" s="16" t="s">
        <v>16</v>
      </c>
      <c r="G4" s="17"/>
      <c r="H4" s="17"/>
      <c r="I4" s="18"/>
    </row>
    <row r="5" spans="1:9" x14ac:dyDescent="0.2">
      <c r="C5" s="19" t="s">
        <v>10</v>
      </c>
      <c r="D5" s="19" t="s">
        <v>11</v>
      </c>
      <c r="E5" s="19" t="s">
        <v>12</v>
      </c>
      <c r="F5" s="19" t="s">
        <v>10</v>
      </c>
      <c r="G5" s="19" t="s">
        <v>11</v>
      </c>
      <c r="H5" s="19" t="s">
        <v>13</v>
      </c>
      <c r="I5" s="19" t="s">
        <v>14</v>
      </c>
    </row>
    <row r="6" spans="1:9" x14ac:dyDescent="0.2">
      <c r="C6" s="20">
        <v>0.91925231899157833</v>
      </c>
      <c r="D6" s="20">
        <v>14.305446255639556</v>
      </c>
      <c r="E6" s="20">
        <v>1.2379109844480005</v>
      </c>
      <c r="F6" s="20">
        <v>0.50217476545568762</v>
      </c>
      <c r="G6" s="20">
        <v>1.8849518059150183</v>
      </c>
      <c r="H6" s="20">
        <v>1.1120446288601609</v>
      </c>
      <c r="I6" s="20">
        <v>1.5247090698299393</v>
      </c>
    </row>
    <row r="7" spans="1:9" x14ac:dyDescent="0.2">
      <c r="C7" s="20">
        <v>1.9812546057479736</v>
      </c>
      <c r="D7" s="20">
        <v>16.151498996378614</v>
      </c>
      <c r="E7" s="20">
        <v>1.5304524733768103</v>
      </c>
      <c r="F7" s="20">
        <v>0.71381875860987865</v>
      </c>
      <c r="G7" s="20">
        <v>2.084588042487864</v>
      </c>
      <c r="H7" s="20">
        <v>1.7969122198164842</v>
      </c>
      <c r="I7" s="20">
        <v>1.7211217010319981</v>
      </c>
    </row>
    <row r="8" spans="1:9" x14ac:dyDescent="0.2">
      <c r="C8" s="20">
        <v>0.43642522376024118</v>
      </c>
      <c r="D8" s="20">
        <v>14.133147404335473</v>
      </c>
      <c r="E8" s="20">
        <v>2.7416752179328676</v>
      </c>
      <c r="F8" s="20">
        <v>1.5088968285183264</v>
      </c>
      <c r="G8" s="20">
        <v>1.8811943367040174</v>
      </c>
      <c r="H8" s="20">
        <v>1.4864766011261015</v>
      </c>
      <c r="I8" s="20">
        <v>1.5964210135134709</v>
      </c>
    </row>
    <row r="9" spans="1:9" x14ac:dyDescent="0.2">
      <c r="C9" s="20">
        <v>0.18873485184186189</v>
      </c>
      <c r="D9" s="20">
        <v>23.636493709411415</v>
      </c>
      <c r="E9" s="20">
        <v>0.75473812995741685</v>
      </c>
      <c r="F9" s="20">
        <v>4.5992001579720556</v>
      </c>
      <c r="G9" s="20">
        <v>5.8230824338852711</v>
      </c>
      <c r="H9" s="20">
        <v>1.0891287830407679</v>
      </c>
      <c r="I9" s="20">
        <v>0.9568904666170237</v>
      </c>
    </row>
    <row r="10" spans="1:9" x14ac:dyDescent="0.2">
      <c r="C10" s="20">
        <v>0.30010950426548033</v>
      </c>
      <c r="D10" s="20">
        <v>24.964514331356057</v>
      </c>
      <c r="E10" s="20">
        <v>0.25129254777554644</v>
      </c>
      <c r="F10" s="20">
        <v>4.2868790913165622</v>
      </c>
      <c r="G10" s="20">
        <v>1.0235196029788995</v>
      </c>
      <c r="H10" s="20">
        <v>2.202393282622205</v>
      </c>
      <c r="I10" s="20">
        <v>1.8425202591176106</v>
      </c>
    </row>
    <row r="11" spans="1:9" x14ac:dyDescent="0.2">
      <c r="C11" s="21">
        <v>0.304547441416676</v>
      </c>
      <c r="D11" s="21">
        <v>13.62104356345786</v>
      </c>
      <c r="E11" s="21">
        <v>1.1778947522243237</v>
      </c>
      <c r="F11" s="21">
        <v>2.6761279095082919</v>
      </c>
      <c r="G11" s="21">
        <v>0.51790657596371881</v>
      </c>
      <c r="H11" s="21">
        <v>0.8039420810172363</v>
      </c>
      <c r="I11" s="21">
        <v>1.8341077088207887</v>
      </c>
    </row>
    <row r="12" spans="1:9" x14ac:dyDescent="0.2">
      <c r="B12" t="s">
        <v>6</v>
      </c>
      <c r="C12">
        <f>AVERAGE(C6:C11)</f>
        <v>0.68838732433730188</v>
      </c>
      <c r="D12">
        <f t="shared" ref="D12:I12" si="0">AVERAGE(D6:D11)</f>
        <v>17.802024043429828</v>
      </c>
      <c r="E12">
        <f t="shared" si="0"/>
        <v>1.2823273509524944</v>
      </c>
      <c r="F12">
        <f t="shared" si="0"/>
        <v>2.381182918563467</v>
      </c>
      <c r="G12">
        <f t="shared" si="0"/>
        <v>2.2025404663224646</v>
      </c>
      <c r="H12">
        <f t="shared" si="0"/>
        <v>1.4151495994138259</v>
      </c>
      <c r="I12">
        <f t="shared" si="0"/>
        <v>1.5792950364884719</v>
      </c>
    </row>
    <row r="13" spans="1:9" x14ac:dyDescent="0.2">
      <c r="B13" t="s">
        <v>7</v>
      </c>
      <c r="C13">
        <f>STDEV(C6:C11)/SQRT(6)</f>
        <v>0.27904806442482255</v>
      </c>
      <c r="D13">
        <f t="shared" ref="D13:I13" si="1">STDEV(D6:D11)/SQRT(6)</f>
        <v>2.091521345270849</v>
      </c>
      <c r="E13">
        <f t="shared" si="1"/>
        <v>0.34377921238304232</v>
      </c>
      <c r="F13">
        <f t="shared" si="1"/>
        <v>0.72364652580000288</v>
      </c>
      <c r="G13">
        <f t="shared" si="1"/>
        <v>0.76494976624082589</v>
      </c>
      <c r="H13">
        <f t="shared" si="1"/>
        <v>0.21152775095235726</v>
      </c>
      <c r="I13">
        <f t="shared" si="1"/>
        <v>0.13478281221120267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6A_6B</vt:lpstr>
      <vt:lpstr>Figure 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2021-06-13T05:46:47Z</dcterms:created>
  <dcterms:modified xsi:type="dcterms:W3CDTF">2021-06-13T05:58:37Z</dcterms:modified>
</cp:coreProperties>
</file>